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t1607.sharepoint.com/sites/Shared/Shared Documents/Transportation/Rural Task Force/2026-2029 RTF Program/Applications Received/Van Buren  RTF 2026-2029 Applications/"/>
    </mc:Choice>
  </mc:AlternateContent>
  <xr:revisionPtr revIDLastSave="1948" documentId="8_{B0922D68-4625-483D-95E6-12C9A04E8A69}" xr6:coauthVersionLast="47" xr6:coauthVersionMax="47" xr10:uidLastSave="{D2106B27-AB4B-4DA8-AB7C-6D511B41CF83}"/>
  <bookViews>
    <workbookView xWindow="-120" yWindow="-120" windowWidth="29040" windowHeight="15720" activeTab="1" xr2:uid="{794415E0-E031-4FE5-9FB7-F93EEB4DAC35}"/>
  </bookViews>
  <sheets>
    <sheet name="Sheet1" sheetId="1" r:id="rId1"/>
    <sheet name="Valid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</calcChain>
</file>

<file path=xl/sharedStrings.xml><?xml version="1.0" encoding="utf-8"?>
<sst xmlns="http://schemas.openxmlformats.org/spreadsheetml/2006/main" count="503" uniqueCount="133">
  <si>
    <t>Agency</t>
  </si>
  <si>
    <t>Road</t>
  </si>
  <si>
    <t>From</t>
  </si>
  <si>
    <t>To</t>
  </si>
  <si>
    <t>Length</t>
  </si>
  <si>
    <t>Jurisdiction</t>
  </si>
  <si>
    <t>Work Type</t>
  </si>
  <si>
    <t>Description</t>
  </si>
  <si>
    <t>Rank</t>
  </si>
  <si>
    <t>out of</t>
  </si>
  <si>
    <t>Budget</t>
  </si>
  <si>
    <t>Proposed Year</t>
  </si>
  <si>
    <t>AC willing</t>
  </si>
  <si>
    <t>Y</t>
  </si>
  <si>
    <t>N</t>
  </si>
  <si>
    <t>System Preservation</t>
  </si>
  <si>
    <t>Most Recent PASER</t>
  </si>
  <si>
    <t>MDOT Category</t>
  </si>
  <si>
    <t>4R</t>
  </si>
  <si>
    <t>3R</t>
  </si>
  <si>
    <t>PM</t>
  </si>
  <si>
    <t>Regional Significance</t>
  </si>
  <si>
    <t>Increase in RSL</t>
  </si>
  <si>
    <t>Traffic Count</t>
  </si>
  <si>
    <t>NFC</t>
  </si>
  <si>
    <t>Principle Arterial</t>
  </si>
  <si>
    <t>Minor Arterial</t>
  </si>
  <si>
    <t>Major Collector</t>
  </si>
  <si>
    <t>Minor Collector</t>
  </si>
  <si>
    <t>Safety</t>
  </si>
  <si>
    <t>Total Crashes</t>
  </si>
  <si>
    <t>Complete Streets</t>
  </si>
  <si>
    <t xml:space="preserve"> Removes ADA barrier</t>
  </si>
  <si>
    <t>Equity</t>
  </si>
  <si>
    <t>Utility Coordination</t>
  </si>
  <si>
    <t>Crosses Boundaries</t>
  </si>
  <si>
    <t>In an AM Plan</t>
  </si>
  <si>
    <t>City/Twp has AM policy</t>
  </si>
  <si>
    <t>Risk Assessment</t>
  </si>
  <si>
    <t>Need ROW Acquisition</t>
  </si>
  <si>
    <t>Rail Crossing</t>
  </si>
  <si>
    <t>Utility Relocation</t>
  </si>
  <si>
    <t>FEMA Flood Plain</t>
  </si>
  <si>
    <t>Tree Removal</t>
  </si>
  <si>
    <t>100 ft of Cemetery</t>
  </si>
  <si>
    <t>Project Details</t>
  </si>
  <si>
    <t>Strategic Planning &amp; Investment</t>
  </si>
  <si>
    <t>Total Participating Estimate</t>
  </si>
  <si>
    <t>Project Category</t>
  </si>
  <si>
    <t>Current Facilities</t>
  </si>
  <si>
    <t>AM plan includes utilities</t>
  </si>
  <si>
    <t>Historic elelemtswithin 100 ft.</t>
  </si>
  <si>
    <t>Number of Countermeasures</t>
  </si>
  <si>
    <t>Addresses Fatal/serious</t>
  </si>
  <si>
    <t>Total Fatalities</t>
  </si>
  <si>
    <t>Total Serious Injuries</t>
  </si>
  <si>
    <t>Bik-Ped Crashes</t>
  </si>
  <si>
    <t>Bike-Ped Fatalities</t>
  </si>
  <si>
    <t>Bike-Ped Serious Injuries</t>
  </si>
  <si>
    <t xml:space="preserve">STBG Requested </t>
  </si>
  <si>
    <t>Local Match</t>
  </si>
  <si>
    <t>New Facilities Connect</t>
  </si>
  <si>
    <t>Plan for Non-motorized Maintenance</t>
  </si>
  <si>
    <t>Support goals of other plan</t>
  </si>
  <si>
    <t>Other plan Details</t>
  </si>
  <si>
    <t>New non-motorized Improvements</t>
  </si>
  <si>
    <t>Within a  DAC</t>
  </si>
  <si>
    <t>Connect to PASER 7+</t>
  </si>
  <si>
    <t>CR 671</t>
  </si>
  <si>
    <t>60th Avenue</t>
  </si>
  <si>
    <t>Red Arrow Highway</t>
  </si>
  <si>
    <t>Cold Milling</t>
  </si>
  <si>
    <t>Cold Milling, HMA paving, and pavement markings</t>
  </si>
  <si>
    <t xml:space="preserve">n </t>
  </si>
  <si>
    <t>CR 665</t>
  </si>
  <si>
    <t>CR 358</t>
  </si>
  <si>
    <t>Crush &amp; Shape &amp; Asphalt Resurfacing</t>
  </si>
  <si>
    <t>Trench and Widen, Crush and Shape, HMA paving, and pavement markings</t>
  </si>
  <si>
    <t>All Season Route</t>
  </si>
  <si>
    <t>CR 653</t>
  </si>
  <si>
    <t>M40</t>
  </si>
  <si>
    <t>I94 Overpass</t>
  </si>
  <si>
    <t>CR 681</t>
  </si>
  <si>
    <t>M51</t>
  </si>
  <si>
    <t>CR 353</t>
  </si>
  <si>
    <t>Paw Paw Street Road Improvements</t>
  </si>
  <si>
    <t>North Village Limits</t>
  </si>
  <si>
    <t>Village of Lawrence</t>
  </si>
  <si>
    <t>Reconstruction</t>
  </si>
  <si>
    <t xml:space="preserve">Full depth road reconstruction, widening HMA shoulder, sidewalk replacement and improving drainage by replacing culverts and reshaping ditches. </t>
  </si>
  <si>
    <t>?</t>
  </si>
  <si>
    <t>Van Buren Street</t>
  </si>
  <si>
    <t>Spring Street</t>
  </si>
  <si>
    <t>South Village limits</t>
  </si>
  <si>
    <t>Two Course Asphalt Resurfacing</t>
  </si>
  <si>
    <t>Resurfacing, driveway approaches, misc. concrete sidewalk, ADA ramps.</t>
  </si>
  <si>
    <t>Village of Bloomingdale</t>
  </si>
  <si>
    <t>5 to 7</t>
  </si>
  <si>
    <t>CR 352</t>
  </si>
  <si>
    <t>60th Street</t>
  </si>
  <si>
    <t>CR 378</t>
  </si>
  <si>
    <t>CR 687 N</t>
  </si>
  <si>
    <t>City of Bangor</t>
  </si>
  <si>
    <t>66th Street</t>
  </si>
  <si>
    <t>CR 380</t>
  </si>
  <si>
    <t>76th Streeting</t>
  </si>
  <si>
    <t>M-140</t>
  </si>
  <si>
    <t>CR 652</t>
  </si>
  <si>
    <t>72nd Avenue</t>
  </si>
  <si>
    <t>Robinson Road (60th Avenue)</t>
  </si>
  <si>
    <t>Cold milling, HMA paving, and pavement markings</t>
  </si>
  <si>
    <t>CR 354</t>
  </si>
  <si>
    <t>State D Requested</t>
  </si>
  <si>
    <t>Percent Local Match</t>
  </si>
  <si>
    <t>City of Hartford</t>
  </si>
  <si>
    <t>W. Main Street</t>
  </si>
  <si>
    <t>Center St</t>
  </si>
  <si>
    <t>Hamilton Twp</t>
  </si>
  <si>
    <t>Keeler Twp.</t>
  </si>
  <si>
    <t>South Haven Twp.</t>
  </si>
  <si>
    <t>Bangor Twp.</t>
  </si>
  <si>
    <t>Paw Paw Twp.</t>
  </si>
  <si>
    <t>Antwerp Twp.</t>
  </si>
  <si>
    <t>Porter Twp.</t>
  </si>
  <si>
    <t>Bloomingdale</t>
  </si>
  <si>
    <t>Lawrence</t>
  </si>
  <si>
    <t>Hartford</t>
  </si>
  <si>
    <t>Reconstruction with HMA surface removal, grading, aggregate base, ADA ramp upgrades, HMA surfacing, pavement markings, permanent signage, and restoration</t>
  </si>
  <si>
    <t>Concrete bridge deck near Bangor Road</t>
  </si>
  <si>
    <t>West City Limits</t>
  </si>
  <si>
    <t>Van Buren CRC</t>
  </si>
  <si>
    <t>Willing to Increase Match</t>
  </si>
  <si>
    <t>Water main replacement is in a Water Asset Management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</si>
</sst>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vertical="center"/>
    </xf>
    <xf numFmtId="9" fontId="0" fillId="0" borderId="1" xfId="2" applyFont="1" applyBorder="1" applyAlignment="1">
      <alignment vertical="center"/>
    </xf>
    <xf numFmtId="9" fontId="0" fillId="0" borderId="1" xfId="2" applyFont="1" applyBorder="1"/>
    <xf numFmtId="9" fontId="0" fillId="0" borderId="1" xfId="2" applyFont="1" applyFill="1" applyBorder="1"/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164" fontId="0" fillId="0" borderId="6" xfId="0" applyNumberFormat="1" applyBorder="1"/>
    <xf numFmtId="9" fontId="0" fillId="0" borderId="6" xfId="2" applyFont="1" applyFill="1" applyBorder="1"/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5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17007B-99B4-47FE-805C-DD2868837419}" name="Table1" displayName="Table1" ref="A2:BA18" totalsRowShown="0" headerRowDxfId="55" headerRowBorderDxfId="54" tableBorderDxfId="53">
  <autoFilter ref="A2:BA18" xr:uid="{5D17007B-99B4-47FE-805C-DD2868837419}"/>
  <sortState xmlns:xlrd2="http://schemas.microsoft.com/office/spreadsheetml/2017/richdata2" ref="A3:BA18">
    <sortCondition ref="A2:A18"/>
  </sortState>
  <tableColumns count="53">
    <tableColumn id="1" xr3:uid="{68D788A6-E835-413D-A432-D32D39E79974}" name="Agency" dataDxfId="52"/>
    <tableColumn id="2" xr3:uid="{9DA2521E-40B1-4419-8D87-FD4C187B1D48}" name="Road" dataDxfId="51"/>
    <tableColumn id="3" xr3:uid="{B52A8124-FDEC-459E-98AE-790337902522}" name="From" dataDxfId="50"/>
    <tableColumn id="4" xr3:uid="{5BCEB690-3911-4EDC-AF6A-1693B3D58978}" name="To" dataDxfId="49"/>
    <tableColumn id="5" xr3:uid="{E0BC3B06-5E33-4C9B-97A0-26F0F918FC97}" name="Length" dataDxfId="48"/>
    <tableColumn id="6" xr3:uid="{A605BC57-D4F6-473B-8139-B73536590A98}" name="Jurisdiction" dataDxfId="47"/>
    <tableColumn id="7" xr3:uid="{F397A27B-9239-4EC6-BDB8-4C6E7FDF8309}" name="Work Type" dataDxfId="46"/>
    <tableColumn id="8" xr3:uid="{D1683769-801F-4FFF-85D1-41114BE092DE}" name="Description" dataDxfId="45"/>
    <tableColumn id="9" xr3:uid="{1FE86794-ACF9-4A30-8AED-EDB767AAC4EF}" name="Proposed Year" dataDxfId="44"/>
    <tableColumn id="10" xr3:uid="{957A75D3-9614-4C1B-B8D5-95C81D025AA7}" name="Rank" dataDxfId="43"/>
    <tableColumn id="11" xr3:uid="{CB9F7FC8-F69F-4ECE-BBBB-3B069CA527BC}" name="out of" dataDxfId="42"/>
    <tableColumn id="12" xr3:uid="{878ED626-1F80-455E-A698-BE9408319528}" name="Total Participating Estimate" dataDxfId="41"/>
    <tableColumn id="13" xr3:uid="{0360B0DF-642E-489E-A7B7-CDA5A20726B3}" name="STBG Requested " dataDxfId="40"/>
    <tableColumn id="14" xr3:uid="{6EFBD6CB-C0AE-4E53-AB65-C499668CBCB8}" name="State D Requested" dataDxfId="39"/>
    <tableColumn id="15" xr3:uid="{E8BC7C8B-E6E3-41C9-A818-9132C5B722C0}" name="Local Match" dataDxfId="38"/>
    <tableColumn id="16" xr3:uid="{FCBA9018-1416-4180-B5D8-BDDED692BCB2}" name="Percent Local Match" dataDxfId="37" dataCellStyle="Percent"/>
    <tableColumn id="21" xr3:uid="{4D0BE25C-9D79-4E69-936F-0916C5E24066}" name="Willing to Increase Match" dataDxfId="36"/>
    <tableColumn id="22" xr3:uid="{741C7E21-B415-4DCA-B3F1-47DD23BA4C7B}" name="AC willing" dataDxfId="35"/>
    <tableColumn id="24" xr3:uid="{54847A25-AFED-4985-92C7-D1ED06A1D341}" name="Most Recent PASER" dataDxfId="34"/>
    <tableColumn id="25" xr3:uid="{0CE074FB-A18B-453B-9A24-95B9DBF034D4}" name="Connect to PASER 7+" dataDxfId="33"/>
    <tableColumn id="26" xr3:uid="{A463876A-F3BB-4CF2-8071-D2FD1A21B970}" name="Project Category" dataDxfId="32"/>
    <tableColumn id="27" xr3:uid="{55C1556A-4977-4C91-82DB-4AB172EDFFBA}" name="Increase in RSL" dataDxfId="31"/>
    <tableColumn id="29" xr3:uid="{6F25E9FF-6BA4-4042-A44C-59C377964874}" name="Traffic Count" dataDxfId="30"/>
    <tableColumn id="30" xr3:uid="{A3EFF7D2-C574-4FEB-A3A9-B8D125DB555F}" name="NFC" dataDxfId="29"/>
    <tableColumn id="31" xr3:uid="{C407F126-986B-4490-A41A-9D13558A26EC}" name="All Season Route" dataDxfId="28"/>
    <tableColumn id="32" xr3:uid="{6891AEF2-CD63-4536-A410-A092F001F302}" name="Total Crashes" dataDxfId="27"/>
    <tableColumn id="33" xr3:uid="{7049E7AC-C9FA-4575-B013-8DECB984DA76}" name="Total Fatalities" dataDxfId="26"/>
    <tableColumn id="34" xr3:uid="{7A462FC9-DBB7-44B0-B2A6-F6310024107E}" name="Total Serious Injuries" dataDxfId="25"/>
    <tableColumn id="35" xr3:uid="{01FCC0FB-6FDC-4F7E-AD03-3E9986EE429F}" name="Bik-Ped Crashes" dataDxfId="24"/>
    <tableColumn id="36" xr3:uid="{CA1FA7C0-834F-4510-8C6E-38F912A35ECD}" name="Bike-Ped Fatalities" dataDxfId="23"/>
    <tableColumn id="37" xr3:uid="{5BEC0DE2-6580-42ED-AAC1-C200268E1644}" name="Bike-Ped Serious Injuries" dataDxfId="22"/>
    <tableColumn id="38" xr3:uid="{A1E032BF-93BB-4C4F-A1D3-A801E767C674}" name="Number of Countermeasures" dataDxfId="21"/>
    <tableColumn id="39" xr3:uid="{CD63D5FB-9975-4C85-AB84-136E1852C16D}" name="Addresses Fatal/serious" dataDxfId="20"/>
    <tableColumn id="40" xr3:uid="{67D12F57-848D-4D9D-95E0-76A1AAF29869}" name="Current Facilities" dataDxfId="19"/>
    <tableColumn id="41" xr3:uid="{6A8E505A-29EC-447E-AA1A-63C21D12DE98}" name="New non-motorized Improvements" dataDxfId="18"/>
    <tableColumn id="42" xr3:uid="{ACB5485C-50ED-47FB-A597-E84DAE9D47CB}" name="New Facilities Connect" dataDxfId="17"/>
    <tableColumn id="43" xr3:uid="{D56256E2-09EF-4153-91F3-C1921A698243}" name="Plan for Non-motorized Maintenance" dataDxfId="16"/>
    <tableColumn id="44" xr3:uid="{5D981BCC-8243-4034-80DC-242F30F87262}" name="Within a  DAC" dataDxfId="15"/>
    <tableColumn id="45" xr3:uid="{E0813B2A-C64C-47F7-9F38-80E4A12731D6}" name=" Removes ADA barrier" dataDxfId="14"/>
    <tableColumn id="46" xr3:uid="{2DEED31C-3E29-448C-8039-50294EAC2B9B}" name="Crosses Boundaries" dataDxfId="13"/>
    <tableColumn id="47" xr3:uid="{221D67AE-388C-4E66-8353-C7EA33B14D72}" name="Utility Coordination" dataDxfId="12"/>
    <tableColumn id="48" xr3:uid="{3B33F602-ACE8-4CCA-B11B-B9D14E021B3E}" name="In an AM Plan" dataDxfId="11"/>
    <tableColumn id="49" xr3:uid="{97690481-E15A-4EE9-B625-C715B1AAECE9}" name="AM plan includes utilities" dataDxfId="10"/>
    <tableColumn id="50" xr3:uid="{3B84D170-AC14-4C9D-93F3-993FC6D94B5B}" name="City/Twp has AM policy" dataDxfId="9"/>
    <tableColumn id="51" xr3:uid="{F24918AA-5ADE-40C6-B3FC-42A28A09E2A8}" name="Support goals of other plan" dataDxfId="8"/>
    <tableColumn id="52" xr3:uid="{44F9B77D-EDF3-4203-8D13-AB519B6D98D4}" name="Other plan Details" dataDxfId="7"/>
    <tableColumn id="53" xr3:uid="{190237B5-029C-463E-AFF4-76EED839D649}" name="Need ROW Acquisition" dataDxfId="6"/>
    <tableColumn id="54" xr3:uid="{75F4333F-EC7C-4583-9C3C-D4FF12DC3AD6}" name="Rail Crossing" dataDxfId="5"/>
    <tableColumn id="55" xr3:uid="{9E87F563-F0FB-46F8-8552-0932489CAE1E}" name="Utility Relocation" dataDxfId="4"/>
    <tableColumn id="56" xr3:uid="{3E094DEE-2A03-4917-B657-0CCCF17408CA}" name="FEMA Flood Plain" dataDxfId="3"/>
    <tableColumn id="57" xr3:uid="{C5D7C02B-A1C6-420F-8BA8-65C9EB7CEE90}" name="Tree Removal" dataDxfId="2"/>
    <tableColumn id="58" xr3:uid="{E49B22F9-35AE-4126-86AE-F341F94F6219}" name="100 ft of Cemetery" dataDxfId="1"/>
    <tableColumn id="59" xr3:uid="{06054654-72D9-46E4-A8F0-077DD14243AE}" name="Historic elelemtswithin 100 ft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17E5-291F-46C6-88DF-886CC1A27395}">
  <dimension ref="A1:BA35"/>
  <sheetViews>
    <sheetView workbookViewId="0">
      <selection activeCell="A3" sqref="A3:D15"/>
    </sheetView>
  </sheetViews>
  <sheetFormatPr defaultRowHeight="15" x14ac:dyDescent="0.25"/>
  <cols>
    <col min="1" max="1" width="23.7109375" customWidth="1"/>
    <col min="2" max="3" width="16.7109375" customWidth="1"/>
    <col min="4" max="4" width="24.42578125" bestFit="1" customWidth="1"/>
    <col min="5" max="5" width="9.28515625" customWidth="1"/>
    <col min="6" max="6" width="16.7109375" customWidth="1"/>
    <col min="7" max="7" width="32.7109375" customWidth="1"/>
    <col min="8" max="8" width="61.7109375" style="2" customWidth="1"/>
    <col min="9" max="9" width="11.42578125" style="2" customWidth="1"/>
    <col min="12" max="16" width="16.7109375" customWidth="1"/>
    <col min="17" max="17" width="9.7109375" customWidth="1"/>
    <col min="18" max="18" width="12" customWidth="1"/>
    <col min="19" max="19" width="13.140625" customWidth="1"/>
    <col min="20" max="20" width="21.85546875" customWidth="1"/>
    <col min="21" max="21" width="18.140625" customWidth="1"/>
    <col min="22" max="22" width="16.85546875" customWidth="1"/>
    <col min="23" max="23" width="14.85546875" customWidth="1"/>
    <col min="24" max="24" width="17.28515625" customWidth="1"/>
    <col min="25" max="25" width="18.28515625" customWidth="1"/>
    <col min="26" max="26" width="15.42578125" customWidth="1"/>
    <col min="27" max="27" width="16.28515625" customWidth="1"/>
    <col min="28" max="28" width="22.140625" customWidth="1"/>
    <col min="29" max="29" width="17.85546875" customWidth="1"/>
    <col min="30" max="30" width="19.85546875" customWidth="1"/>
    <col min="31" max="31" width="25.7109375" customWidth="1"/>
    <col min="32" max="32" width="29.42578125" customWidth="1"/>
    <col min="33" max="33" width="24.7109375" customWidth="1"/>
    <col min="34" max="34" width="18.7109375" customWidth="1"/>
    <col min="35" max="35" width="18.28515625" customWidth="1"/>
    <col min="36" max="36" width="23.85546875" customWidth="1"/>
    <col min="37" max="37" width="25.28515625" customWidth="1"/>
    <col min="38" max="39" width="15.7109375" style="12" customWidth="1"/>
    <col min="40" max="45" width="15.7109375" customWidth="1"/>
    <col min="46" max="46" width="22.140625" customWidth="1"/>
    <col min="47" max="53" width="15.7109375" customWidth="1"/>
  </cols>
  <sheetData>
    <row r="1" spans="1:53" ht="15.75" x14ac:dyDescent="0.25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 t="s">
        <v>10</v>
      </c>
      <c r="M1" s="34"/>
      <c r="N1" s="34"/>
      <c r="O1" s="34"/>
      <c r="P1" s="34"/>
      <c r="Q1" s="34"/>
      <c r="R1" s="34"/>
      <c r="S1" s="35" t="s">
        <v>15</v>
      </c>
      <c r="T1" s="35"/>
      <c r="U1" s="35"/>
      <c r="V1" s="35"/>
      <c r="W1" s="36" t="s">
        <v>21</v>
      </c>
      <c r="X1" s="36"/>
      <c r="Y1" s="16"/>
      <c r="Z1" s="35" t="s">
        <v>29</v>
      </c>
      <c r="AA1" s="35"/>
      <c r="AB1" s="35"/>
      <c r="AC1" s="35"/>
      <c r="AD1" s="35"/>
      <c r="AE1" s="35"/>
      <c r="AF1" s="35"/>
      <c r="AG1" s="35"/>
      <c r="AH1" s="36" t="s">
        <v>31</v>
      </c>
      <c r="AI1" s="36"/>
      <c r="AJ1" s="36"/>
      <c r="AK1" s="36"/>
      <c r="AL1" s="37" t="s">
        <v>33</v>
      </c>
      <c r="AM1" s="37"/>
      <c r="AN1" s="36" t="s">
        <v>46</v>
      </c>
      <c r="AO1" s="36"/>
      <c r="AP1" s="36"/>
      <c r="AQ1" s="36"/>
      <c r="AR1" s="36"/>
      <c r="AS1" s="36"/>
      <c r="AT1" s="36"/>
      <c r="AU1" s="32" t="s">
        <v>38</v>
      </c>
      <c r="AV1" s="32"/>
      <c r="AW1" s="32"/>
      <c r="AX1" s="32"/>
      <c r="AY1" s="32"/>
      <c r="AZ1" s="32"/>
      <c r="BA1" s="32"/>
    </row>
    <row r="2" spans="1:53" s="26" customFormat="1" ht="45" x14ac:dyDescent="0.25">
      <c r="A2" s="18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11</v>
      </c>
      <c r="J2" s="19" t="s">
        <v>8</v>
      </c>
      <c r="K2" s="19" t="s">
        <v>9</v>
      </c>
      <c r="L2" s="30" t="s">
        <v>47</v>
      </c>
      <c r="M2" s="30" t="s">
        <v>59</v>
      </c>
      <c r="N2" s="30" t="s">
        <v>112</v>
      </c>
      <c r="O2" s="30" t="s">
        <v>60</v>
      </c>
      <c r="P2" s="30" t="s">
        <v>113</v>
      </c>
      <c r="Q2" s="30" t="s">
        <v>131</v>
      </c>
      <c r="R2" s="30" t="s">
        <v>12</v>
      </c>
      <c r="S2" s="30" t="s">
        <v>16</v>
      </c>
      <c r="T2" s="30" t="s">
        <v>67</v>
      </c>
      <c r="U2" s="30" t="s">
        <v>48</v>
      </c>
      <c r="V2" s="30" t="s">
        <v>22</v>
      </c>
      <c r="W2" s="30" t="s">
        <v>23</v>
      </c>
      <c r="X2" s="30" t="s">
        <v>24</v>
      </c>
      <c r="Y2" s="30" t="s">
        <v>78</v>
      </c>
      <c r="Z2" s="30" t="s">
        <v>30</v>
      </c>
      <c r="AA2" s="30" t="s">
        <v>54</v>
      </c>
      <c r="AB2" s="30" t="s">
        <v>55</v>
      </c>
      <c r="AC2" s="30" t="s">
        <v>56</v>
      </c>
      <c r="AD2" s="30" t="s">
        <v>57</v>
      </c>
      <c r="AE2" s="30" t="s">
        <v>58</v>
      </c>
      <c r="AF2" s="30" t="s">
        <v>52</v>
      </c>
      <c r="AG2" s="30" t="s">
        <v>53</v>
      </c>
      <c r="AH2" s="30" t="s">
        <v>49</v>
      </c>
      <c r="AI2" s="30" t="s">
        <v>65</v>
      </c>
      <c r="AJ2" s="30" t="s">
        <v>61</v>
      </c>
      <c r="AK2" s="30" t="s">
        <v>62</v>
      </c>
      <c r="AL2" s="30" t="s">
        <v>66</v>
      </c>
      <c r="AM2" s="30" t="s">
        <v>32</v>
      </c>
      <c r="AN2" s="30" t="s">
        <v>35</v>
      </c>
      <c r="AO2" s="30" t="s">
        <v>34</v>
      </c>
      <c r="AP2" s="30" t="s">
        <v>36</v>
      </c>
      <c r="AQ2" s="30" t="s">
        <v>50</v>
      </c>
      <c r="AR2" s="30" t="s">
        <v>37</v>
      </c>
      <c r="AS2" s="30" t="s">
        <v>63</v>
      </c>
      <c r="AT2" s="30" t="s">
        <v>64</v>
      </c>
      <c r="AU2" s="30" t="s">
        <v>39</v>
      </c>
      <c r="AV2" s="30" t="s">
        <v>40</v>
      </c>
      <c r="AW2" s="30" t="s">
        <v>41</v>
      </c>
      <c r="AX2" s="30" t="s">
        <v>42</v>
      </c>
      <c r="AY2" s="30" t="s">
        <v>43</v>
      </c>
      <c r="AZ2" s="30" t="s">
        <v>44</v>
      </c>
      <c r="BA2" s="30" t="s">
        <v>51</v>
      </c>
    </row>
    <row r="3" spans="1:53" ht="30" x14ac:dyDescent="0.25">
      <c r="A3" s="27" t="s">
        <v>130</v>
      </c>
      <c r="B3" s="27" t="s">
        <v>82</v>
      </c>
      <c r="C3" s="27" t="s">
        <v>83</v>
      </c>
      <c r="D3" s="27" t="s">
        <v>84</v>
      </c>
      <c r="E3" s="1">
        <v>2.16</v>
      </c>
      <c r="F3" s="27" t="s">
        <v>117</v>
      </c>
      <c r="G3" s="27" t="s">
        <v>76</v>
      </c>
      <c r="H3" s="4" t="s">
        <v>77</v>
      </c>
      <c r="I3" s="4">
        <v>2028</v>
      </c>
      <c r="J3" s="10">
        <v>1</v>
      </c>
      <c r="K3" s="10">
        <v>10</v>
      </c>
      <c r="L3" s="11">
        <v>1900000</v>
      </c>
      <c r="M3" s="11">
        <v>1520000</v>
      </c>
      <c r="N3" s="11">
        <v>0</v>
      </c>
      <c r="O3" s="11">
        <v>380000</v>
      </c>
      <c r="P3" s="14">
        <v>0.2</v>
      </c>
      <c r="Q3" s="8" t="s">
        <v>13</v>
      </c>
      <c r="R3" s="8" t="s">
        <v>14</v>
      </c>
      <c r="S3" s="28">
        <v>2</v>
      </c>
      <c r="T3" s="8" t="s">
        <v>13</v>
      </c>
      <c r="U3" s="8" t="s">
        <v>19</v>
      </c>
      <c r="V3" s="8">
        <v>12</v>
      </c>
      <c r="W3" s="9">
        <v>1590</v>
      </c>
      <c r="X3" s="8" t="s">
        <v>27</v>
      </c>
      <c r="Y3" s="8" t="s">
        <v>13</v>
      </c>
      <c r="Z3" s="8">
        <v>10</v>
      </c>
      <c r="AA3" s="8">
        <v>1</v>
      </c>
      <c r="AB3" s="8">
        <v>0</v>
      </c>
      <c r="AC3" s="8">
        <v>0</v>
      </c>
      <c r="AD3" s="8">
        <v>0</v>
      </c>
      <c r="AE3" s="8">
        <v>0</v>
      </c>
      <c r="AF3" s="8">
        <v>2</v>
      </c>
      <c r="AG3" s="8" t="s">
        <v>14</v>
      </c>
      <c r="AH3" s="8" t="s">
        <v>14</v>
      </c>
      <c r="AI3" s="8" t="s">
        <v>14</v>
      </c>
      <c r="AJ3" s="8" t="s">
        <v>14</v>
      </c>
      <c r="AK3" s="8" t="s">
        <v>14</v>
      </c>
      <c r="AL3" s="8" t="s">
        <v>14</v>
      </c>
      <c r="AM3" s="8" t="s">
        <v>14</v>
      </c>
      <c r="AN3" s="8" t="s">
        <v>14</v>
      </c>
      <c r="AO3" s="8" t="s">
        <v>14</v>
      </c>
      <c r="AP3" s="8" t="s">
        <v>13</v>
      </c>
      <c r="AQ3" s="8" t="s">
        <v>14</v>
      </c>
      <c r="AR3" s="8" t="s">
        <v>14</v>
      </c>
      <c r="AS3" s="8" t="s">
        <v>14</v>
      </c>
      <c r="AT3" s="8"/>
      <c r="AU3" s="8" t="s">
        <v>14</v>
      </c>
      <c r="AV3" s="8" t="s">
        <v>14</v>
      </c>
      <c r="AW3" s="8" t="s">
        <v>14</v>
      </c>
      <c r="AX3" s="8" t="s">
        <v>14</v>
      </c>
      <c r="AY3" s="8" t="s">
        <v>14</v>
      </c>
      <c r="AZ3" s="8" t="s">
        <v>14</v>
      </c>
      <c r="BA3" s="8" t="s">
        <v>14</v>
      </c>
    </row>
    <row r="4" spans="1:53" ht="30" x14ac:dyDescent="0.25">
      <c r="A4" s="27" t="s">
        <v>130</v>
      </c>
      <c r="B4" s="27" t="s">
        <v>98</v>
      </c>
      <c r="C4" s="27" t="s">
        <v>99</v>
      </c>
      <c r="D4" s="27" t="s">
        <v>82</v>
      </c>
      <c r="E4" s="1">
        <v>1</v>
      </c>
      <c r="F4" s="27" t="s">
        <v>118</v>
      </c>
      <c r="G4" s="27" t="s">
        <v>76</v>
      </c>
      <c r="H4" s="4" t="s">
        <v>77</v>
      </c>
      <c r="I4" s="4">
        <v>2027</v>
      </c>
      <c r="J4" s="10">
        <v>2</v>
      </c>
      <c r="K4" s="10">
        <v>10</v>
      </c>
      <c r="L4" s="11">
        <v>1150000</v>
      </c>
      <c r="M4" s="11">
        <v>920000</v>
      </c>
      <c r="N4" s="11">
        <v>0</v>
      </c>
      <c r="O4" s="11">
        <v>230000</v>
      </c>
      <c r="P4" s="14">
        <v>0.2</v>
      </c>
      <c r="Q4" s="8" t="s">
        <v>13</v>
      </c>
      <c r="R4" s="8" t="s">
        <v>14</v>
      </c>
      <c r="S4" s="28">
        <v>2</v>
      </c>
      <c r="T4" s="8" t="s">
        <v>13</v>
      </c>
      <c r="U4" s="8" t="s">
        <v>19</v>
      </c>
      <c r="V4" s="8">
        <v>12</v>
      </c>
      <c r="W4" s="9">
        <v>969</v>
      </c>
      <c r="X4" s="8" t="s">
        <v>27</v>
      </c>
      <c r="Y4" s="8" t="s">
        <v>14</v>
      </c>
      <c r="Z4" s="8">
        <v>4</v>
      </c>
      <c r="AA4" s="8">
        <v>0</v>
      </c>
      <c r="AB4" s="8">
        <v>1</v>
      </c>
      <c r="AC4" s="8">
        <v>0</v>
      </c>
      <c r="AD4" s="8">
        <v>0</v>
      </c>
      <c r="AE4" s="8">
        <v>0</v>
      </c>
      <c r="AF4" s="8">
        <v>2</v>
      </c>
      <c r="AG4" s="8" t="s">
        <v>13</v>
      </c>
      <c r="AH4" s="8" t="s">
        <v>14</v>
      </c>
      <c r="AI4" s="8" t="s">
        <v>14</v>
      </c>
      <c r="AJ4" s="8" t="s">
        <v>14</v>
      </c>
      <c r="AK4" s="8" t="s">
        <v>14</v>
      </c>
      <c r="AL4" s="8" t="s">
        <v>14</v>
      </c>
      <c r="AM4" s="8" t="s">
        <v>14</v>
      </c>
      <c r="AN4" s="8" t="s">
        <v>14</v>
      </c>
      <c r="AO4" s="8" t="s">
        <v>14</v>
      </c>
      <c r="AP4" s="8" t="s">
        <v>13</v>
      </c>
      <c r="AQ4" s="8" t="s">
        <v>14</v>
      </c>
      <c r="AR4" s="8" t="s">
        <v>14</v>
      </c>
      <c r="AS4" s="8" t="s">
        <v>14</v>
      </c>
      <c r="AT4" s="8"/>
      <c r="AU4" s="8" t="s">
        <v>14</v>
      </c>
      <c r="AV4" s="8" t="s">
        <v>14</v>
      </c>
      <c r="AW4" s="8" t="s">
        <v>13</v>
      </c>
      <c r="AX4" s="8" t="s">
        <v>14</v>
      </c>
      <c r="AY4" s="8" t="s">
        <v>13</v>
      </c>
      <c r="AZ4" s="8" t="s">
        <v>14</v>
      </c>
      <c r="BA4" s="8" t="s">
        <v>14</v>
      </c>
    </row>
    <row r="5" spans="1:53" ht="30" x14ac:dyDescent="0.25">
      <c r="A5" s="27" t="s">
        <v>130</v>
      </c>
      <c r="B5" s="27" t="s">
        <v>104</v>
      </c>
      <c r="C5" s="27" t="s">
        <v>105</v>
      </c>
      <c r="D5" s="27" t="s">
        <v>106</v>
      </c>
      <c r="E5" s="1">
        <v>0.75</v>
      </c>
      <c r="F5" s="27" t="s">
        <v>119</v>
      </c>
      <c r="G5" s="27" t="s">
        <v>76</v>
      </c>
      <c r="H5" s="4" t="s">
        <v>77</v>
      </c>
      <c r="I5" s="4">
        <v>2029</v>
      </c>
      <c r="J5" s="10">
        <v>3</v>
      </c>
      <c r="K5" s="10">
        <v>10</v>
      </c>
      <c r="L5" s="11">
        <v>615000</v>
      </c>
      <c r="M5" s="11">
        <v>492000</v>
      </c>
      <c r="N5" s="11">
        <v>0</v>
      </c>
      <c r="O5" s="11">
        <v>123000</v>
      </c>
      <c r="P5" s="14">
        <v>0.2</v>
      </c>
      <c r="Q5" s="8" t="s">
        <v>13</v>
      </c>
      <c r="R5" s="8" t="s">
        <v>14</v>
      </c>
      <c r="S5" s="28">
        <v>2</v>
      </c>
      <c r="T5" s="8" t="s">
        <v>13</v>
      </c>
      <c r="U5" s="8" t="s">
        <v>19</v>
      </c>
      <c r="V5" s="8">
        <v>12</v>
      </c>
      <c r="W5" s="9">
        <v>1229</v>
      </c>
      <c r="X5" s="8" t="s">
        <v>27</v>
      </c>
      <c r="Y5" s="8" t="s">
        <v>14</v>
      </c>
      <c r="Z5" s="8">
        <v>4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2</v>
      </c>
      <c r="AG5" s="8" t="s">
        <v>14</v>
      </c>
      <c r="AH5" s="8" t="s">
        <v>14</v>
      </c>
      <c r="AI5" s="8" t="s">
        <v>14</v>
      </c>
      <c r="AJ5" s="8" t="s">
        <v>14</v>
      </c>
      <c r="AK5" s="8" t="s">
        <v>14</v>
      </c>
      <c r="AL5" s="8" t="s">
        <v>13</v>
      </c>
      <c r="AM5" s="8" t="s">
        <v>14</v>
      </c>
      <c r="AN5" s="8" t="s">
        <v>14</v>
      </c>
      <c r="AO5" s="8" t="s">
        <v>14</v>
      </c>
      <c r="AP5" s="8" t="s">
        <v>13</v>
      </c>
      <c r="AQ5" s="8" t="s">
        <v>14</v>
      </c>
      <c r="AR5" s="8" t="s">
        <v>14</v>
      </c>
      <c r="AS5" s="8" t="s">
        <v>14</v>
      </c>
      <c r="AT5" s="8"/>
      <c r="AU5" s="8" t="s">
        <v>14</v>
      </c>
      <c r="AV5" s="8" t="s">
        <v>14</v>
      </c>
      <c r="AW5" s="8" t="s">
        <v>13</v>
      </c>
      <c r="AX5" s="8" t="s">
        <v>14</v>
      </c>
      <c r="AY5" s="8" t="s">
        <v>14</v>
      </c>
      <c r="AZ5" s="8" t="s">
        <v>14</v>
      </c>
      <c r="BA5" s="8" t="s">
        <v>14</v>
      </c>
    </row>
    <row r="6" spans="1:53" ht="30" x14ac:dyDescent="0.25">
      <c r="A6" s="27" t="s">
        <v>130</v>
      </c>
      <c r="B6" s="27" t="s">
        <v>100</v>
      </c>
      <c r="C6" s="27" t="s">
        <v>101</v>
      </c>
      <c r="D6" s="27" t="s">
        <v>102</v>
      </c>
      <c r="E6" s="1">
        <v>1.25</v>
      </c>
      <c r="F6" s="27" t="s">
        <v>120</v>
      </c>
      <c r="G6" s="27" t="s">
        <v>76</v>
      </c>
      <c r="H6" s="4" t="s">
        <v>77</v>
      </c>
      <c r="I6" s="4">
        <v>2027</v>
      </c>
      <c r="J6" s="10">
        <v>4</v>
      </c>
      <c r="K6" s="10">
        <v>10</v>
      </c>
      <c r="L6" s="11">
        <v>1500000</v>
      </c>
      <c r="M6" s="11">
        <v>1200000</v>
      </c>
      <c r="N6" s="11">
        <v>0</v>
      </c>
      <c r="O6" s="11">
        <v>300000</v>
      </c>
      <c r="P6" s="14">
        <v>0.2</v>
      </c>
      <c r="Q6" s="8" t="s">
        <v>13</v>
      </c>
      <c r="R6" s="8" t="s">
        <v>14</v>
      </c>
      <c r="S6" s="28">
        <v>2</v>
      </c>
      <c r="T6" s="8" t="s">
        <v>13</v>
      </c>
      <c r="U6" s="8" t="s">
        <v>19</v>
      </c>
      <c r="V6" s="8">
        <v>12</v>
      </c>
      <c r="W6" s="9">
        <v>1992</v>
      </c>
      <c r="X6" s="8" t="s">
        <v>27</v>
      </c>
      <c r="Y6" s="8" t="s">
        <v>14</v>
      </c>
      <c r="Z6" s="8">
        <v>7</v>
      </c>
      <c r="AA6" s="8">
        <v>0</v>
      </c>
      <c r="AB6" s="8">
        <v>0</v>
      </c>
      <c r="AC6" s="8">
        <v>2</v>
      </c>
      <c r="AD6" s="8">
        <v>1</v>
      </c>
      <c r="AE6" s="8">
        <v>0</v>
      </c>
      <c r="AF6" s="8">
        <v>3</v>
      </c>
      <c r="AG6" s="8" t="s">
        <v>13</v>
      </c>
      <c r="AH6" s="8" t="s">
        <v>14</v>
      </c>
      <c r="AI6" s="8" t="s">
        <v>13</v>
      </c>
      <c r="AJ6" s="8" t="s">
        <v>13</v>
      </c>
      <c r="AK6" s="8" t="s">
        <v>14</v>
      </c>
      <c r="AL6" s="8" t="s">
        <v>13</v>
      </c>
      <c r="AM6" s="8" t="s">
        <v>14</v>
      </c>
      <c r="AN6" s="8" t="s">
        <v>14</v>
      </c>
      <c r="AO6" s="8" t="s">
        <v>14</v>
      </c>
      <c r="AP6" s="8" t="s">
        <v>13</v>
      </c>
      <c r="AQ6" s="8" t="s">
        <v>14</v>
      </c>
      <c r="AR6" s="8" t="s">
        <v>14</v>
      </c>
      <c r="AS6" s="8" t="s">
        <v>14</v>
      </c>
      <c r="AT6" s="8"/>
      <c r="AU6" s="8" t="s">
        <v>14</v>
      </c>
      <c r="AV6" s="8" t="s">
        <v>14</v>
      </c>
      <c r="AW6" s="8" t="s">
        <v>13</v>
      </c>
      <c r="AX6" s="8" t="s">
        <v>14</v>
      </c>
      <c r="AY6" s="8" t="s">
        <v>13</v>
      </c>
      <c r="AZ6" s="8" t="s">
        <v>14</v>
      </c>
      <c r="BA6" s="8" t="s">
        <v>14</v>
      </c>
    </row>
    <row r="7" spans="1:53" ht="30" x14ac:dyDescent="0.25">
      <c r="A7" s="27" t="s">
        <v>130</v>
      </c>
      <c r="B7" s="27" t="s">
        <v>100</v>
      </c>
      <c r="C7" s="27" t="s">
        <v>103</v>
      </c>
      <c r="D7" s="27" t="s">
        <v>101</v>
      </c>
      <c r="E7" s="1">
        <v>2</v>
      </c>
      <c r="F7" s="27" t="s">
        <v>120</v>
      </c>
      <c r="G7" s="27" t="s">
        <v>76</v>
      </c>
      <c r="H7" s="4" t="s">
        <v>77</v>
      </c>
      <c r="I7" s="4">
        <v>2028</v>
      </c>
      <c r="J7" s="10">
        <v>5</v>
      </c>
      <c r="K7" s="10">
        <v>10</v>
      </c>
      <c r="L7" s="11">
        <v>1832000</v>
      </c>
      <c r="M7" s="11">
        <v>1465600</v>
      </c>
      <c r="N7" s="11">
        <v>0</v>
      </c>
      <c r="O7" s="11">
        <v>366400</v>
      </c>
      <c r="P7" s="14">
        <v>0.2</v>
      </c>
      <c r="Q7" s="8" t="s">
        <v>13</v>
      </c>
      <c r="R7" s="8" t="s">
        <v>14</v>
      </c>
      <c r="S7" s="28">
        <v>2</v>
      </c>
      <c r="T7" s="8" t="s">
        <v>13</v>
      </c>
      <c r="U7" s="8" t="s">
        <v>19</v>
      </c>
      <c r="V7" s="8">
        <v>12</v>
      </c>
      <c r="W7" s="9">
        <v>1979</v>
      </c>
      <c r="X7" s="8" t="s">
        <v>27</v>
      </c>
      <c r="Y7" s="8" t="s">
        <v>14</v>
      </c>
      <c r="Z7" s="8">
        <v>12</v>
      </c>
      <c r="AA7" s="8">
        <v>1</v>
      </c>
      <c r="AB7" s="8">
        <v>0</v>
      </c>
      <c r="AC7" s="8">
        <v>0</v>
      </c>
      <c r="AD7" s="8">
        <v>0</v>
      </c>
      <c r="AE7" s="8">
        <v>0</v>
      </c>
      <c r="AF7" s="8">
        <v>3</v>
      </c>
      <c r="AG7" s="8" t="s">
        <v>13</v>
      </c>
      <c r="AH7" s="8" t="s">
        <v>14</v>
      </c>
      <c r="AI7" s="8" t="s">
        <v>13</v>
      </c>
      <c r="AJ7" s="8" t="s">
        <v>13</v>
      </c>
      <c r="AK7" s="8" t="s">
        <v>14</v>
      </c>
      <c r="AL7" s="8" t="s">
        <v>13</v>
      </c>
      <c r="AM7" s="8" t="s">
        <v>14</v>
      </c>
      <c r="AN7" s="8" t="s">
        <v>14</v>
      </c>
      <c r="AO7" s="8" t="s">
        <v>14</v>
      </c>
      <c r="AP7" s="8" t="s">
        <v>13</v>
      </c>
      <c r="AQ7" s="8" t="s">
        <v>14</v>
      </c>
      <c r="AR7" s="8" t="s">
        <v>14</v>
      </c>
      <c r="AS7" s="8" t="s">
        <v>14</v>
      </c>
      <c r="AT7" s="8"/>
      <c r="AU7" s="8" t="s">
        <v>14</v>
      </c>
      <c r="AV7" s="8" t="s">
        <v>14</v>
      </c>
      <c r="AW7" s="8" t="s">
        <v>13</v>
      </c>
      <c r="AX7" s="8" t="s">
        <v>14</v>
      </c>
      <c r="AY7" s="8" t="s">
        <v>13</v>
      </c>
      <c r="AZ7" s="8" t="s">
        <v>14</v>
      </c>
      <c r="BA7" s="8" t="s">
        <v>14</v>
      </c>
    </row>
    <row r="8" spans="1:53" ht="30" x14ac:dyDescent="0.25">
      <c r="A8" s="27" t="s">
        <v>130</v>
      </c>
      <c r="B8" s="27" t="s">
        <v>79</v>
      </c>
      <c r="C8" s="27" t="s">
        <v>80</v>
      </c>
      <c r="D8" s="27" t="s">
        <v>81</v>
      </c>
      <c r="E8" s="1">
        <v>1.46</v>
      </c>
      <c r="F8" s="27" t="s">
        <v>121</v>
      </c>
      <c r="G8" s="27" t="s">
        <v>76</v>
      </c>
      <c r="H8" s="4" t="s">
        <v>77</v>
      </c>
      <c r="I8" s="4">
        <v>2028</v>
      </c>
      <c r="J8" s="10">
        <v>6</v>
      </c>
      <c r="K8" s="10">
        <v>10</v>
      </c>
      <c r="L8" s="11">
        <v>1511000</v>
      </c>
      <c r="M8" s="11">
        <v>1208800</v>
      </c>
      <c r="N8" s="11">
        <v>0</v>
      </c>
      <c r="O8" s="11">
        <v>30200</v>
      </c>
      <c r="P8" s="14">
        <v>0.2</v>
      </c>
      <c r="Q8" s="8" t="s">
        <v>13</v>
      </c>
      <c r="R8" s="8" t="s">
        <v>14</v>
      </c>
      <c r="S8" s="28">
        <v>4</v>
      </c>
      <c r="T8" s="8" t="s">
        <v>13</v>
      </c>
      <c r="U8" s="8" t="s">
        <v>19</v>
      </c>
      <c r="V8" s="8">
        <v>12</v>
      </c>
      <c r="W8" s="9">
        <v>2586</v>
      </c>
      <c r="X8" s="8" t="s">
        <v>26</v>
      </c>
      <c r="Y8" s="8" t="s">
        <v>14</v>
      </c>
      <c r="Z8" s="8">
        <v>9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2</v>
      </c>
      <c r="AG8" s="8" t="s">
        <v>14</v>
      </c>
      <c r="AH8" s="8" t="s">
        <v>14</v>
      </c>
      <c r="AI8" s="8" t="s">
        <v>14</v>
      </c>
      <c r="AJ8" s="8" t="s">
        <v>14</v>
      </c>
      <c r="AK8" s="8" t="s">
        <v>14</v>
      </c>
      <c r="AL8" s="8" t="s">
        <v>14</v>
      </c>
      <c r="AM8" s="8" t="s">
        <v>14</v>
      </c>
      <c r="AN8" s="8" t="s">
        <v>14</v>
      </c>
      <c r="AO8" s="8" t="s">
        <v>14</v>
      </c>
      <c r="AP8" s="8" t="s">
        <v>13</v>
      </c>
      <c r="AQ8" s="8" t="s">
        <v>14</v>
      </c>
      <c r="AR8" s="8" t="s">
        <v>14</v>
      </c>
      <c r="AS8" s="8" t="s">
        <v>14</v>
      </c>
      <c r="AT8" s="8"/>
      <c r="AU8" s="8" t="s">
        <v>14</v>
      </c>
      <c r="AV8" s="8" t="s">
        <v>14</v>
      </c>
      <c r="AW8" s="8" t="s">
        <v>13</v>
      </c>
      <c r="AX8" s="8" t="s">
        <v>14</v>
      </c>
      <c r="AY8" s="8" t="s">
        <v>13</v>
      </c>
      <c r="AZ8" s="8" t="s">
        <v>14</v>
      </c>
      <c r="BA8" s="8" t="s">
        <v>14</v>
      </c>
    </row>
    <row r="9" spans="1:53" x14ac:dyDescent="0.25">
      <c r="A9" s="27" t="s">
        <v>130</v>
      </c>
      <c r="B9" s="27" t="s">
        <v>68</v>
      </c>
      <c r="C9" s="27" t="s">
        <v>69</v>
      </c>
      <c r="D9" s="27" t="s">
        <v>70</v>
      </c>
      <c r="E9" s="1">
        <v>0.68</v>
      </c>
      <c r="F9" s="27" t="s">
        <v>121</v>
      </c>
      <c r="G9" s="27" t="s">
        <v>71</v>
      </c>
      <c r="H9" s="4" t="s">
        <v>72</v>
      </c>
      <c r="I9" s="6">
        <v>2027</v>
      </c>
      <c r="J9" s="5">
        <v>7</v>
      </c>
      <c r="K9" s="5">
        <v>10</v>
      </c>
      <c r="L9" s="7">
        <v>340000</v>
      </c>
      <c r="M9" s="7">
        <v>272000</v>
      </c>
      <c r="N9" s="7">
        <v>0</v>
      </c>
      <c r="O9" s="7">
        <v>68000</v>
      </c>
      <c r="P9" s="13">
        <v>0.2</v>
      </c>
      <c r="Q9" s="8" t="s">
        <v>13</v>
      </c>
      <c r="R9" s="8" t="s">
        <v>14</v>
      </c>
      <c r="S9" s="29">
        <v>4</v>
      </c>
      <c r="T9" s="8" t="s">
        <v>13</v>
      </c>
      <c r="U9" s="8" t="s">
        <v>19</v>
      </c>
      <c r="V9" s="8">
        <v>12</v>
      </c>
      <c r="W9" s="9">
        <v>3470</v>
      </c>
      <c r="X9" s="1" t="s">
        <v>26</v>
      </c>
      <c r="Y9" s="1"/>
      <c r="Z9" s="8">
        <v>9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1</v>
      </c>
      <c r="AG9" s="8" t="s">
        <v>14</v>
      </c>
      <c r="AH9" s="8" t="s">
        <v>14</v>
      </c>
      <c r="AI9" s="8" t="s">
        <v>73</v>
      </c>
      <c r="AJ9" s="8" t="s">
        <v>14</v>
      </c>
      <c r="AK9" s="8" t="s">
        <v>14</v>
      </c>
      <c r="AL9" s="8" t="s">
        <v>14</v>
      </c>
      <c r="AM9" s="8" t="s">
        <v>14</v>
      </c>
      <c r="AN9" s="8" t="s">
        <v>14</v>
      </c>
      <c r="AO9" s="8" t="s">
        <v>14</v>
      </c>
      <c r="AP9" s="8" t="s">
        <v>13</v>
      </c>
      <c r="AQ9" s="8" t="s">
        <v>14</v>
      </c>
      <c r="AR9" s="8" t="s">
        <v>14</v>
      </c>
      <c r="AS9" s="8" t="s">
        <v>14</v>
      </c>
      <c r="AT9" s="8"/>
      <c r="AU9" s="8" t="s">
        <v>14</v>
      </c>
      <c r="AV9" s="8" t="s">
        <v>14</v>
      </c>
      <c r="AW9" s="8" t="s">
        <v>14</v>
      </c>
      <c r="AX9" s="8" t="s">
        <v>14</v>
      </c>
      <c r="AY9" s="8" t="s">
        <v>14</v>
      </c>
      <c r="AZ9" s="8" t="s">
        <v>14</v>
      </c>
      <c r="BA9" s="8" t="s">
        <v>14</v>
      </c>
    </row>
    <row r="10" spans="1:53" ht="30" x14ac:dyDescent="0.25">
      <c r="A10" s="27" t="s">
        <v>130</v>
      </c>
      <c r="B10" s="27" t="s">
        <v>74</v>
      </c>
      <c r="C10" s="27" t="s">
        <v>75</v>
      </c>
      <c r="D10" s="27" t="s">
        <v>69</v>
      </c>
      <c r="E10" s="1">
        <v>2</v>
      </c>
      <c r="F10" s="27" t="s">
        <v>121</v>
      </c>
      <c r="G10" s="27" t="s">
        <v>76</v>
      </c>
      <c r="H10" s="4" t="s">
        <v>77</v>
      </c>
      <c r="I10" s="4">
        <v>2029</v>
      </c>
      <c r="J10" s="10">
        <v>8</v>
      </c>
      <c r="K10" s="10">
        <v>10</v>
      </c>
      <c r="L10" s="11">
        <v>2007500</v>
      </c>
      <c r="M10" s="11">
        <v>1606000</v>
      </c>
      <c r="N10" s="11">
        <v>0</v>
      </c>
      <c r="O10" s="11">
        <v>401500</v>
      </c>
      <c r="P10" s="14">
        <v>0.2</v>
      </c>
      <c r="Q10" s="8" t="s">
        <v>13</v>
      </c>
      <c r="R10" s="8" t="s">
        <v>14</v>
      </c>
      <c r="S10" s="28">
        <v>2</v>
      </c>
      <c r="T10" s="8" t="s">
        <v>13</v>
      </c>
      <c r="U10" s="8" t="s">
        <v>19</v>
      </c>
      <c r="V10" s="8">
        <v>12</v>
      </c>
      <c r="W10" s="9">
        <v>1726</v>
      </c>
      <c r="X10" s="8" t="s">
        <v>27</v>
      </c>
      <c r="Y10" s="8" t="s">
        <v>14</v>
      </c>
      <c r="Z10" s="8">
        <v>13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2</v>
      </c>
      <c r="AG10" s="8" t="s">
        <v>14</v>
      </c>
      <c r="AH10" s="8" t="s">
        <v>14</v>
      </c>
      <c r="AI10" s="8" t="s">
        <v>14</v>
      </c>
      <c r="AJ10" s="8" t="s">
        <v>14</v>
      </c>
      <c r="AK10" s="8" t="s">
        <v>14</v>
      </c>
      <c r="AL10" s="8" t="s">
        <v>14</v>
      </c>
      <c r="AM10" s="8" t="s">
        <v>14</v>
      </c>
      <c r="AN10" s="8" t="s">
        <v>14</v>
      </c>
      <c r="AO10" s="8" t="s">
        <v>14</v>
      </c>
      <c r="AP10" s="8" t="s">
        <v>13</v>
      </c>
      <c r="AQ10" s="8" t="s">
        <v>14</v>
      </c>
      <c r="AR10" s="8" t="s">
        <v>14</v>
      </c>
      <c r="AS10" s="8" t="s">
        <v>14</v>
      </c>
      <c r="AT10" s="8"/>
      <c r="AU10" s="8" t="s">
        <v>14</v>
      </c>
      <c r="AV10" s="8" t="s">
        <v>14</v>
      </c>
      <c r="AW10" s="8" t="s">
        <v>13</v>
      </c>
      <c r="AX10" s="8" t="s">
        <v>14</v>
      </c>
      <c r="AY10" s="8" t="s">
        <v>13</v>
      </c>
      <c r="AZ10" s="8" t="s">
        <v>14</v>
      </c>
      <c r="BA10" s="8" t="s">
        <v>14</v>
      </c>
    </row>
    <row r="11" spans="1:53" ht="30" x14ac:dyDescent="0.25">
      <c r="A11" s="27" t="s">
        <v>130</v>
      </c>
      <c r="B11" s="27" t="s">
        <v>107</v>
      </c>
      <c r="C11" s="27" t="s">
        <v>108</v>
      </c>
      <c r="D11" s="27" t="s">
        <v>109</v>
      </c>
      <c r="E11" s="1">
        <v>3.15</v>
      </c>
      <c r="F11" s="27" t="s">
        <v>122</v>
      </c>
      <c r="G11" s="27" t="s">
        <v>71</v>
      </c>
      <c r="H11" s="4" t="s">
        <v>110</v>
      </c>
      <c r="I11" s="4">
        <v>2028</v>
      </c>
      <c r="J11" s="10">
        <v>9</v>
      </c>
      <c r="K11" s="10">
        <v>10</v>
      </c>
      <c r="L11" s="11">
        <v>1002250</v>
      </c>
      <c r="M11" s="11">
        <v>801800</v>
      </c>
      <c r="N11" s="11">
        <v>0</v>
      </c>
      <c r="O11" s="11">
        <v>200450</v>
      </c>
      <c r="P11" s="14">
        <v>0.2</v>
      </c>
      <c r="Q11" s="8" t="s">
        <v>13</v>
      </c>
      <c r="R11" s="8" t="s">
        <v>14</v>
      </c>
      <c r="S11" s="28">
        <v>2</v>
      </c>
      <c r="T11" s="8" t="s">
        <v>14</v>
      </c>
      <c r="U11" s="8" t="s">
        <v>19</v>
      </c>
      <c r="V11" s="8">
        <v>12</v>
      </c>
      <c r="W11" s="9">
        <v>2646</v>
      </c>
      <c r="X11" s="8" t="s">
        <v>27</v>
      </c>
      <c r="Y11" s="8" t="s">
        <v>13</v>
      </c>
      <c r="Z11" s="8">
        <v>18</v>
      </c>
      <c r="AA11" s="8">
        <v>1</v>
      </c>
      <c r="AB11" s="8">
        <v>1</v>
      </c>
      <c r="AC11" s="8">
        <v>0</v>
      </c>
      <c r="AD11" s="8">
        <v>0</v>
      </c>
      <c r="AE11" s="8">
        <v>0</v>
      </c>
      <c r="AF11" s="8">
        <v>1</v>
      </c>
      <c r="AG11" s="8" t="s">
        <v>13</v>
      </c>
      <c r="AH11" s="8" t="s">
        <v>14</v>
      </c>
      <c r="AI11" s="8" t="s">
        <v>14</v>
      </c>
      <c r="AJ11" s="8" t="s">
        <v>14</v>
      </c>
      <c r="AK11" s="8" t="s">
        <v>14</v>
      </c>
      <c r="AL11" s="8" t="s">
        <v>14</v>
      </c>
      <c r="AM11" s="8" t="s">
        <v>14</v>
      </c>
      <c r="AN11" s="8" t="s">
        <v>14</v>
      </c>
      <c r="AO11" s="8" t="s">
        <v>14</v>
      </c>
      <c r="AP11" s="8" t="s">
        <v>13</v>
      </c>
      <c r="AQ11" s="8" t="s">
        <v>14</v>
      </c>
      <c r="AR11" s="8" t="s">
        <v>14</v>
      </c>
      <c r="AS11" s="8" t="s">
        <v>14</v>
      </c>
      <c r="AT11" s="8"/>
      <c r="AU11" s="8" t="s">
        <v>14</v>
      </c>
      <c r="AV11" s="8" t="s">
        <v>14</v>
      </c>
      <c r="AW11" s="8" t="s">
        <v>14</v>
      </c>
      <c r="AX11" s="8" t="s">
        <v>14</v>
      </c>
      <c r="AY11" s="8" t="s">
        <v>14</v>
      </c>
      <c r="AZ11" s="8" t="s">
        <v>14</v>
      </c>
      <c r="BA11" s="8" t="s">
        <v>14</v>
      </c>
    </row>
    <row r="12" spans="1:53" x14ac:dyDescent="0.25">
      <c r="A12" s="27" t="s">
        <v>130</v>
      </c>
      <c r="B12" s="27" t="s">
        <v>107</v>
      </c>
      <c r="C12" s="27" t="s">
        <v>111</v>
      </c>
      <c r="D12" s="27" t="s">
        <v>108</v>
      </c>
      <c r="E12" s="1">
        <v>1.04</v>
      </c>
      <c r="F12" s="27" t="s">
        <v>123</v>
      </c>
      <c r="G12" s="27" t="s">
        <v>71</v>
      </c>
      <c r="H12" s="4" t="s">
        <v>72</v>
      </c>
      <c r="I12" s="4">
        <v>2029</v>
      </c>
      <c r="J12" s="10">
        <v>10</v>
      </c>
      <c r="K12" s="10">
        <v>10</v>
      </c>
      <c r="L12" s="11">
        <v>374500</v>
      </c>
      <c r="M12" s="11">
        <v>299600</v>
      </c>
      <c r="N12" s="11">
        <v>0</v>
      </c>
      <c r="O12" s="11">
        <v>74900</v>
      </c>
      <c r="P12" s="14">
        <v>0.2</v>
      </c>
      <c r="Q12" s="8" t="s">
        <v>13</v>
      </c>
      <c r="R12" s="8" t="s">
        <v>14</v>
      </c>
      <c r="S12" s="28">
        <v>3</v>
      </c>
      <c r="T12" s="8" t="s">
        <v>13</v>
      </c>
      <c r="U12" s="8" t="s">
        <v>19</v>
      </c>
      <c r="V12" s="8">
        <v>12</v>
      </c>
      <c r="W12" s="9">
        <v>351</v>
      </c>
      <c r="X12" s="8" t="s">
        <v>27</v>
      </c>
      <c r="Y12" s="8" t="s">
        <v>14</v>
      </c>
      <c r="Z12" s="8">
        <v>2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1</v>
      </c>
      <c r="AG12" s="8" t="s">
        <v>14</v>
      </c>
      <c r="AH12" s="8" t="s">
        <v>14</v>
      </c>
      <c r="AI12" s="8" t="s">
        <v>14</v>
      </c>
      <c r="AJ12" s="8" t="s">
        <v>14</v>
      </c>
      <c r="AK12" s="8" t="s">
        <v>14</v>
      </c>
      <c r="AL12" s="8" t="s">
        <v>14</v>
      </c>
      <c r="AM12" s="8" t="s">
        <v>14</v>
      </c>
      <c r="AN12" s="8" t="s">
        <v>14</v>
      </c>
      <c r="AO12" s="8" t="s">
        <v>14</v>
      </c>
      <c r="AP12" s="8" t="s">
        <v>13</v>
      </c>
      <c r="AQ12" s="8" t="s">
        <v>14</v>
      </c>
      <c r="AR12" s="8" t="s">
        <v>14</v>
      </c>
      <c r="AS12" s="8" t="s">
        <v>14</v>
      </c>
      <c r="AT12" s="8"/>
      <c r="AU12" s="8" t="s">
        <v>14</v>
      </c>
      <c r="AV12" s="8" t="s">
        <v>14</v>
      </c>
      <c r="AW12" s="8" t="s">
        <v>14</v>
      </c>
      <c r="AX12" s="8" t="s">
        <v>14</v>
      </c>
      <c r="AY12" s="8" t="s">
        <v>14</v>
      </c>
      <c r="AZ12" s="8" t="s">
        <v>14</v>
      </c>
      <c r="BA12" s="8" t="s">
        <v>14</v>
      </c>
    </row>
    <row r="13" spans="1:53" ht="30" x14ac:dyDescent="0.25">
      <c r="A13" s="27" t="s">
        <v>96</v>
      </c>
      <c r="B13" s="27" t="s">
        <v>91</v>
      </c>
      <c r="C13" s="27" t="s">
        <v>92</v>
      </c>
      <c r="D13" s="27" t="s">
        <v>93</v>
      </c>
      <c r="E13" s="1">
        <v>0.56999999999999995</v>
      </c>
      <c r="F13" s="27" t="s">
        <v>124</v>
      </c>
      <c r="G13" s="27" t="s">
        <v>94</v>
      </c>
      <c r="H13" s="4" t="s">
        <v>95</v>
      </c>
      <c r="I13" s="4">
        <v>2029</v>
      </c>
      <c r="J13" s="10">
        <v>1</v>
      </c>
      <c r="K13" s="10">
        <v>1</v>
      </c>
      <c r="L13" s="11">
        <v>950000</v>
      </c>
      <c r="M13" s="11">
        <v>760000</v>
      </c>
      <c r="N13" s="11">
        <v>0</v>
      </c>
      <c r="O13" s="11">
        <v>190000</v>
      </c>
      <c r="P13" s="14">
        <v>0.2</v>
      </c>
      <c r="Q13" s="8" t="s">
        <v>13</v>
      </c>
      <c r="R13" s="8" t="s">
        <v>14</v>
      </c>
      <c r="S13" s="28">
        <v>3</v>
      </c>
      <c r="T13" s="8" t="s">
        <v>13</v>
      </c>
      <c r="U13" s="8" t="s">
        <v>27</v>
      </c>
      <c r="V13" s="31" t="s">
        <v>97</v>
      </c>
      <c r="W13" s="9">
        <v>826</v>
      </c>
      <c r="X13" s="8" t="s">
        <v>27</v>
      </c>
      <c r="Y13" s="8" t="s">
        <v>13</v>
      </c>
      <c r="Z13" s="8">
        <v>3</v>
      </c>
      <c r="AA13" s="8">
        <v>0</v>
      </c>
      <c r="AB13" s="8">
        <v>3</v>
      </c>
      <c r="AC13" s="8">
        <v>0</v>
      </c>
      <c r="AD13" s="8">
        <v>0</v>
      </c>
      <c r="AE13" s="8">
        <v>0</v>
      </c>
      <c r="AF13" s="8">
        <v>0</v>
      </c>
      <c r="AG13" s="8" t="s">
        <v>14</v>
      </c>
      <c r="AH13" s="8" t="s">
        <v>13</v>
      </c>
      <c r="AI13" s="8" t="s">
        <v>13</v>
      </c>
      <c r="AJ13" s="8" t="s">
        <v>13</v>
      </c>
      <c r="AK13" s="8" t="s">
        <v>13</v>
      </c>
      <c r="AL13" s="8" t="s">
        <v>14</v>
      </c>
      <c r="AM13" s="8" t="s">
        <v>14</v>
      </c>
      <c r="AN13" s="8" t="s">
        <v>14</v>
      </c>
      <c r="AO13" s="8" t="s">
        <v>14</v>
      </c>
      <c r="AP13" s="8" t="s">
        <v>14</v>
      </c>
      <c r="AQ13" s="8" t="s">
        <v>13</v>
      </c>
      <c r="AR13" s="8" t="s">
        <v>13</v>
      </c>
      <c r="AS13" s="8" t="s">
        <v>14</v>
      </c>
      <c r="AT13" s="8"/>
      <c r="AU13" s="8" t="s">
        <v>14</v>
      </c>
      <c r="AV13" s="8" t="s">
        <v>14</v>
      </c>
      <c r="AW13" s="8" t="s">
        <v>14</v>
      </c>
      <c r="AX13" s="8" t="s">
        <v>14</v>
      </c>
      <c r="AY13" s="8" t="s">
        <v>14</v>
      </c>
      <c r="AZ13" s="8" t="s">
        <v>14</v>
      </c>
      <c r="BA13" s="8" t="s">
        <v>14</v>
      </c>
    </row>
    <row r="14" spans="1:53" ht="45" x14ac:dyDescent="0.25">
      <c r="A14" s="27" t="s">
        <v>87</v>
      </c>
      <c r="B14" s="27" t="s">
        <v>85</v>
      </c>
      <c r="C14" s="27" t="s">
        <v>128</v>
      </c>
      <c r="D14" s="27" t="s">
        <v>86</v>
      </c>
      <c r="E14" s="1">
        <v>0.3</v>
      </c>
      <c r="F14" s="27" t="s">
        <v>125</v>
      </c>
      <c r="G14" s="27" t="s">
        <v>88</v>
      </c>
      <c r="H14" s="4" t="s">
        <v>89</v>
      </c>
      <c r="I14" s="4">
        <v>2027</v>
      </c>
      <c r="J14" s="10">
        <v>1</v>
      </c>
      <c r="K14" s="10">
        <v>1</v>
      </c>
      <c r="L14" s="11">
        <v>597150</v>
      </c>
      <c r="M14" s="11">
        <v>477720</v>
      </c>
      <c r="N14" s="11">
        <v>0</v>
      </c>
      <c r="O14" s="11">
        <v>119430</v>
      </c>
      <c r="P14" s="14">
        <v>0.2</v>
      </c>
      <c r="Q14" s="8" t="s">
        <v>14</v>
      </c>
      <c r="R14" s="8" t="s">
        <v>14</v>
      </c>
      <c r="S14" s="28">
        <v>2</v>
      </c>
      <c r="T14" s="8" t="s">
        <v>14</v>
      </c>
      <c r="U14" s="8" t="s">
        <v>19</v>
      </c>
      <c r="V14" s="8">
        <v>15</v>
      </c>
      <c r="W14" s="9">
        <v>3816</v>
      </c>
      <c r="X14" s="8" t="s">
        <v>27</v>
      </c>
      <c r="Y14" s="8" t="s">
        <v>13</v>
      </c>
      <c r="Z14" s="8">
        <v>10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 t="s">
        <v>14</v>
      </c>
      <c r="AH14" s="8" t="s">
        <v>13</v>
      </c>
      <c r="AI14" s="8" t="s">
        <v>13</v>
      </c>
      <c r="AJ14" s="8" t="s">
        <v>14</v>
      </c>
      <c r="AK14" s="8" t="s">
        <v>14</v>
      </c>
      <c r="AL14" s="8" t="s">
        <v>13</v>
      </c>
      <c r="AM14" s="8" t="s">
        <v>14</v>
      </c>
      <c r="AN14" s="8" t="s">
        <v>14</v>
      </c>
      <c r="AO14" s="8" t="s">
        <v>14</v>
      </c>
      <c r="AP14" s="8" t="s">
        <v>14</v>
      </c>
      <c r="AQ14" s="8" t="s">
        <v>14</v>
      </c>
      <c r="AR14" s="8" t="s">
        <v>14</v>
      </c>
      <c r="AS14" s="8" t="s">
        <v>14</v>
      </c>
      <c r="AT14" s="8"/>
      <c r="AU14" s="8" t="s">
        <v>14</v>
      </c>
      <c r="AV14" s="8" t="s">
        <v>14</v>
      </c>
      <c r="AW14" s="8" t="s">
        <v>90</v>
      </c>
      <c r="AX14" s="8" t="s">
        <v>14</v>
      </c>
      <c r="AY14" s="8" t="s">
        <v>14</v>
      </c>
      <c r="AZ14" s="8" t="s">
        <v>14</v>
      </c>
      <c r="BA14" s="8" t="s">
        <v>14</v>
      </c>
    </row>
    <row r="15" spans="1:53" ht="45" x14ac:dyDescent="0.25">
      <c r="A15" s="27" t="s">
        <v>114</v>
      </c>
      <c r="B15" s="27" t="s">
        <v>115</v>
      </c>
      <c r="C15" s="27" t="s">
        <v>129</v>
      </c>
      <c r="D15" s="27" t="s">
        <v>116</v>
      </c>
      <c r="E15" s="1">
        <v>0.5</v>
      </c>
      <c r="F15" s="27" t="s">
        <v>126</v>
      </c>
      <c r="G15" s="27" t="s">
        <v>88</v>
      </c>
      <c r="H15" s="4" t="s">
        <v>127</v>
      </c>
      <c r="I15" s="4">
        <v>2028</v>
      </c>
      <c r="J15" s="10">
        <v>1</v>
      </c>
      <c r="K15" s="10">
        <v>1</v>
      </c>
      <c r="L15" s="11">
        <v>1200000</v>
      </c>
      <c r="M15" s="11">
        <v>840000</v>
      </c>
      <c r="N15" s="11">
        <v>0</v>
      </c>
      <c r="O15" s="11">
        <v>360000</v>
      </c>
      <c r="P15" s="14">
        <f>Table1[[#This Row],[Local Match]]/Table1[[#This Row],[Total Participating Estimate]]</f>
        <v>0.3</v>
      </c>
      <c r="Q15" s="8" t="s">
        <v>13</v>
      </c>
      <c r="R15" s="8" t="s">
        <v>13</v>
      </c>
      <c r="S15" s="10">
        <v>2</v>
      </c>
      <c r="T15" s="8" t="s">
        <v>13</v>
      </c>
      <c r="U15" s="8" t="s">
        <v>18</v>
      </c>
      <c r="V15" s="8">
        <v>20</v>
      </c>
      <c r="W15" s="9">
        <v>11591</v>
      </c>
      <c r="X15" s="8" t="s">
        <v>26</v>
      </c>
      <c r="Y15" s="8" t="s">
        <v>13</v>
      </c>
      <c r="Z15" s="8">
        <v>17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2</v>
      </c>
      <c r="AG15" s="8" t="s">
        <v>14</v>
      </c>
      <c r="AH15" s="8" t="s">
        <v>13</v>
      </c>
      <c r="AI15" s="8" t="s">
        <v>13</v>
      </c>
      <c r="AJ15" s="8" t="s">
        <v>13</v>
      </c>
      <c r="AK15" s="8" t="s">
        <v>14</v>
      </c>
      <c r="AL15" s="8" t="s">
        <v>13</v>
      </c>
      <c r="AM15" s="8" t="s">
        <v>14</v>
      </c>
      <c r="AN15" s="8" t="s">
        <v>14</v>
      </c>
      <c r="AO15" s="8" t="s">
        <v>13</v>
      </c>
      <c r="AP15" s="8" t="s">
        <v>14</v>
      </c>
      <c r="AQ15" s="8" t="s">
        <v>13</v>
      </c>
      <c r="AR15" s="8" t="s">
        <v>13</v>
      </c>
      <c r="AS15" s="8" t="s">
        <v>13</v>
      </c>
      <c r="AT15" s="27" t="s">
        <v>132</v>
      </c>
      <c r="AU15" s="8" t="s">
        <v>14</v>
      </c>
      <c r="AV15" s="8" t="s">
        <v>13</v>
      </c>
      <c r="AW15" s="8" t="s">
        <v>14</v>
      </c>
      <c r="AX15" s="8" t="s">
        <v>14</v>
      </c>
      <c r="AY15" s="8" t="s">
        <v>90</v>
      </c>
      <c r="AZ15" s="8" t="s">
        <v>14</v>
      </c>
      <c r="BA15" s="8" t="s">
        <v>90</v>
      </c>
    </row>
    <row r="16" spans="1:53" x14ac:dyDescent="0.25">
      <c r="A16" s="17"/>
      <c r="B16" s="10"/>
      <c r="C16" s="10"/>
      <c r="D16" s="10"/>
      <c r="E16" s="10"/>
      <c r="F16" s="10"/>
      <c r="G16" s="10"/>
      <c r="H16" s="4"/>
      <c r="I16" s="4"/>
      <c r="J16" s="10"/>
      <c r="K16" s="10"/>
      <c r="L16" s="11"/>
      <c r="M16" s="11"/>
      <c r="N16" s="11"/>
      <c r="O16" s="11"/>
      <c r="P16" s="14"/>
      <c r="Q16" s="10"/>
      <c r="R16" s="10"/>
      <c r="S16" s="10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5"/>
      <c r="AM16" s="5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x14ac:dyDescent="0.25">
      <c r="A17" s="17"/>
      <c r="B17" s="10"/>
      <c r="C17" s="10"/>
      <c r="D17" s="10"/>
      <c r="E17" s="10"/>
      <c r="F17" s="10"/>
      <c r="G17" s="10"/>
      <c r="H17" s="4"/>
      <c r="I17" s="4"/>
      <c r="J17" s="10"/>
      <c r="K17" s="10"/>
      <c r="L17" s="11"/>
      <c r="M17" s="11"/>
      <c r="N17" s="11"/>
      <c r="O17" s="11"/>
      <c r="P17" s="15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5"/>
      <c r="AM17" s="5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x14ac:dyDescent="0.25">
      <c r="A18" s="20"/>
      <c r="B18" s="21"/>
      <c r="C18" s="21"/>
      <c r="D18" s="21"/>
      <c r="E18" s="21"/>
      <c r="F18" s="21"/>
      <c r="G18" s="21"/>
      <c r="H18" s="22"/>
      <c r="I18" s="22"/>
      <c r="J18" s="21"/>
      <c r="K18" s="21"/>
      <c r="L18" s="23"/>
      <c r="M18" s="23"/>
      <c r="N18" s="23"/>
      <c r="O18" s="23"/>
      <c r="P18" s="24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5"/>
      <c r="AM18" s="25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x14ac:dyDescent="0.25">
      <c r="L19" s="3"/>
      <c r="M19" s="3"/>
      <c r="N19" s="3"/>
      <c r="O19" s="3"/>
    </row>
    <row r="20" spans="1:53" x14ac:dyDescent="0.25">
      <c r="L20" s="3"/>
      <c r="M20" s="3"/>
      <c r="N20" s="3"/>
      <c r="O20" s="3"/>
    </row>
    <row r="21" spans="1:53" x14ac:dyDescent="0.25">
      <c r="L21" s="3"/>
      <c r="M21" s="3"/>
      <c r="N21" s="3"/>
      <c r="O21" s="3"/>
    </row>
    <row r="22" spans="1:53" x14ac:dyDescent="0.25">
      <c r="L22" s="3"/>
      <c r="M22" s="3"/>
      <c r="N22" s="3"/>
      <c r="O22" s="3"/>
    </row>
    <row r="23" spans="1:53" x14ac:dyDescent="0.25">
      <c r="L23" s="3"/>
      <c r="M23" s="3"/>
      <c r="N23" s="3"/>
      <c r="O23" s="3"/>
    </row>
    <row r="24" spans="1:53" x14ac:dyDescent="0.25">
      <c r="L24" s="3"/>
      <c r="M24" s="3"/>
      <c r="N24" s="3"/>
      <c r="O24" s="3"/>
    </row>
    <row r="25" spans="1:53" x14ac:dyDescent="0.25">
      <c r="L25" s="3"/>
      <c r="M25" s="3"/>
      <c r="N25" s="3"/>
      <c r="O25" s="3"/>
    </row>
    <row r="26" spans="1:53" x14ac:dyDescent="0.25">
      <c r="L26" s="3"/>
      <c r="M26" s="3"/>
      <c r="N26" s="3"/>
      <c r="O26" s="3"/>
    </row>
    <row r="27" spans="1:53" x14ac:dyDescent="0.25">
      <c r="L27" s="3"/>
      <c r="M27" s="3"/>
      <c r="N27" s="3"/>
      <c r="O27" s="3"/>
    </row>
    <row r="28" spans="1:53" x14ac:dyDescent="0.25">
      <c r="L28" s="3"/>
      <c r="M28" s="3"/>
      <c r="N28" s="3"/>
      <c r="O28" s="3"/>
    </row>
    <row r="29" spans="1:53" x14ac:dyDescent="0.25">
      <c r="L29" s="3"/>
      <c r="M29" s="3"/>
      <c r="N29" s="3"/>
      <c r="O29" s="3"/>
    </row>
    <row r="30" spans="1:53" x14ac:dyDescent="0.25">
      <c r="L30" s="3"/>
      <c r="M30" s="3"/>
      <c r="N30" s="3"/>
      <c r="O30" s="3"/>
    </row>
    <row r="31" spans="1:53" x14ac:dyDescent="0.25">
      <c r="L31" s="3"/>
      <c r="M31" s="3"/>
      <c r="N31" s="3"/>
      <c r="O31" s="3"/>
    </row>
    <row r="32" spans="1:53" x14ac:dyDescent="0.25">
      <c r="L32" s="3"/>
      <c r="M32" s="3"/>
      <c r="N32" s="3"/>
      <c r="O32" s="3"/>
    </row>
    <row r="33" spans="12:15" x14ac:dyDescent="0.25">
      <c r="L33" s="3"/>
      <c r="M33" s="3"/>
      <c r="N33" s="3"/>
      <c r="O33" s="3"/>
    </row>
    <row r="34" spans="12:15" x14ac:dyDescent="0.25">
      <c r="L34" s="3"/>
      <c r="M34" s="3"/>
      <c r="N34" s="3"/>
      <c r="O34" s="3"/>
    </row>
    <row r="35" spans="12:15" x14ac:dyDescent="0.25">
      <c r="L35" s="3"/>
      <c r="M35" s="3"/>
      <c r="N35" s="3"/>
      <c r="O35" s="3"/>
    </row>
  </sheetData>
  <mergeCells count="9">
    <mergeCell ref="AU1:BA1"/>
    <mergeCell ref="A1:K1"/>
    <mergeCell ref="L1:R1"/>
    <mergeCell ref="S1:V1"/>
    <mergeCell ref="W1:X1"/>
    <mergeCell ref="Z1:AG1"/>
    <mergeCell ref="AH1:AK1"/>
    <mergeCell ref="AL1:AM1"/>
    <mergeCell ref="AN1:AT1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9176AC5-F51E-47D5-AC0B-136C1255A466}">
          <x14:formula1>
            <xm:f>Validations!$A$2:$A$3</xm:f>
          </x14:formula1>
          <xm:sqref>AJ3:AK4 Q3:Q4 R3:R5 T3:T4 AP4:AS4 AL3:AS3 AU3:BA3</xm:sqref>
        </x14:dataValidation>
        <x14:dataValidation type="list" allowBlank="1" showInputMessage="1" showErrorMessage="1" xr:uid="{38B8C293-9719-4F1E-9F86-9369A71E1785}">
          <x14:formula1>
            <xm:f>Validations!$B$2:$B$4</xm:f>
          </x14:formula1>
          <xm:sqref>U3</xm:sqref>
        </x14:dataValidation>
        <x14:dataValidation type="list" allowBlank="1" showInputMessage="1" showErrorMessage="1" xr:uid="{5F277676-F06F-447A-87C0-34453EACEAEE}">
          <x14:formula1>
            <xm:f>Validations!$C$2:$C$5</xm:f>
          </x14:formula1>
          <xm:sqref>X3:X22 Y19:Y22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5606-C95C-4120-AA89-94665142E1F7}">
  <dimension ref="A1:C5"/>
  <sheetViews>
    <sheetView tabSelected="1" workbookViewId="0">
      <selection activeCell="D1" sqref="D1"/>
    </sheetView>
  </sheetViews>
  <sheetFormatPr defaultRowHeight="15" x14ac:dyDescent="0.25"/>
  <cols>
    <col min="2" max="3" width="14.42578125" bestFit="1" customWidth="1"/>
  </cols>
  <sheetData>
    <row r="1" spans="1:3" x14ac:dyDescent="0.25">
      <c r="B1" t="s">
        <v>17</v>
      </c>
      <c r="C1" t="s">
        <v>24</v>
      </c>
    </row>
    <row r="2" spans="1:3" x14ac:dyDescent="0.25">
      <c r="A2" t="s">
        <v>13</v>
      </c>
      <c r="B2" t="s">
        <v>18</v>
      </c>
      <c r="C2" t="s">
        <v>25</v>
      </c>
    </row>
    <row r="3" spans="1:3" x14ac:dyDescent="0.25">
      <c r="A3" t="s">
        <v>14</v>
      </c>
      <c r="B3" t="s">
        <v>19</v>
      </c>
      <c r="C3" t="s">
        <v>26</v>
      </c>
    </row>
    <row r="4" spans="1:3" x14ac:dyDescent="0.25">
      <c r="B4" t="s">
        <v>20</v>
      </c>
      <c r="C4" t="s">
        <v>27</v>
      </c>
    </row>
    <row r="5" spans="1:3" x14ac:dyDescent="0.25">
      <c r="C5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c79b83-8701-43ef-ad3b-aa392f1d7d1b">
      <Terms xmlns="http://schemas.microsoft.com/office/infopath/2007/PartnerControls"/>
    </lcf76f155ced4ddcb4097134ff3c332f>
    <TaxCatchAll xmlns="ce121751-d662-406d-bd13-f384e13bea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58E524608D364388E9FC2AED6CB52C" ma:contentTypeVersion="15" ma:contentTypeDescription="Create a new document." ma:contentTypeScope="" ma:versionID="906340a280ac3c2e5da337a2fa26de5d">
  <xsd:schema xmlns:xsd="http://www.w3.org/2001/XMLSchema" xmlns:xs="http://www.w3.org/2001/XMLSchema" xmlns:p="http://schemas.microsoft.com/office/2006/metadata/properties" xmlns:ns2="a2c79b83-8701-43ef-ad3b-aa392f1d7d1b" xmlns:ns3="ce121751-d662-406d-bd13-f384e13bea49" targetNamespace="http://schemas.microsoft.com/office/2006/metadata/properties" ma:root="true" ma:fieldsID="b5c5bef572a8becbe80a32638edc26d9" ns2:_="" ns3:_="">
    <xsd:import namespace="a2c79b83-8701-43ef-ad3b-aa392f1d7d1b"/>
    <xsd:import namespace="ce121751-d662-406d-bd13-f384e13bea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79b83-8701-43ef-ad3b-aa392f1d7d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ea74da5-2f15-4952-8d77-b9b0fe320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21751-d662-406d-bd13-f384e13bea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45b1026-70eb-4a68-a727-ae6e50134d29}" ma:internalName="TaxCatchAll" ma:showField="CatchAllData" ma:web="ce121751-d662-406d-bd13-f384e13bea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55A422-B818-4FC5-B040-7366181490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F9E128-6B81-4005-99B9-BB45952E9C20}">
  <ds:schemaRefs>
    <ds:schemaRef ds:uri="http://schemas.microsoft.com/office/2006/metadata/properties"/>
    <ds:schemaRef ds:uri="http://schemas.microsoft.com/office/infopath/2007/PartnerControls"/>
    <ds:schemaRef ds:uri="a2c79b83-8701-43ef-ad3b-aa392f1d7d1b"/>
    <ds:schemaRef ds:uri="ce121751-d662-406d-bd13-f384e13bea49"/>
  </ds:schemaRefs>
</ds:datastoreItem>
</file>

<file path=customXml/itemProps3.xml><?xml version="1.0" encoding="utf-8"?>
<ds:datastoreItem xmlns:ds="http://schemas.openxmlformats.org/officeDocument/2006/customXml" ds:itemID="{D0DE83E9-5DFF-4495-AD6F-ADB62084F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79b83-8701-43ef-ad3b-aa392f1d7d1b"/>
    <ds:schemaRef ds:uri="ce121751-d662-406d-bd13-f384e13bea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Validations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Kovnat</dc:creator>
  <cp:lastModifiedBy>Brandon Kovnat</cp:lastModifiedBy>
  <dcterms:created xsi:type="dcterms:W3CDTF">2024-09-13T18:15:55Z</dcterms:created>
  <dcterms:modified xsi:type="dcterms:W3CDTF">2024-10-16T16:58:10Z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0x0101005C58E524608D364388E9FC2AED6CB52C</vt:lpwstr>
  </property>
  <property fmtid="{D5CDD505-2E9C-101B-9397-08002B2CF9AE}" pid="3" name="MediaServiceImageTags">
    <vt:lpwstr/>
  </property>
</Properties>
</file>